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DA8ADC0D-4B0A-4118-B5FA-AF8ED4492EE2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<sst xmlns="http://schemas.openxmlformats.org/spreadsheetml/2006/main" count="35" uniqueCount="35">
  <si>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</si>
  <si>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</si>
  <si>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</si>
  <si>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</si>
  <si>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</si>
  <si>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</si>
  <si>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</si>
  <si>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</si>
  <si>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</si>
  <si>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</si>
  <si>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</si>
  <si>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</si>
  <si>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</si>
  <si>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</si>
  <si>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</si>
  <si>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</si>
  <si>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</si>
  <si>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</si>
  <si>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</si>
  <si>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</si>
  <si>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</si>
  <si>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</si>
  <si>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</si>
  <si>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</si>
  <si>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</si>
  <si>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</si>
  <si>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</si>
  <si>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</si>
  <si>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</si>
  <si>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CUAUHTEMOC</t>
  </si>
  <si>
    <t>LIC. MIGUEL ANGEL LOPEZ GRANADOS</t>
  </si>
  <si>
    <t>L.C. CESAR AUGUSTO MARTINEZ LOPEZ</t>
  </si>
  <si>
    <t>DIRECTOR EJECUTIVO</t>
  </si>
  <si>
    <t>DIRECTOR FINANCIERO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</si>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</sst>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164" fontId="4" fillId="3" borderId="12" xfId="1" applyNumberFormat="1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164" fontId="4" fillId="0" borderId="0" xfId="1" applyNumberFormat="1" applyFont="1" applyFill="1" applyBorder="1" applyAlignment="1" applyProtection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3" borderId="13" xfId="1" applyNumberFormat="1" applyFont="1" applyFill="1" applyBorder="1" applyAlignment="1" applyProtection="1">
      <alignment vertical="top"/>
    </xf>
    <xf numFmtId="164" fontId="4" fillId="0" borderId="7" xfId="0" applyNumberFormat="1" applyFont="1" applyBorder="1" applyAlignment="1">
      <alignment horizontal="justify" vertical="center" wrapText="1"/>
    </xf>
    <xf numFmtId="164" fontId="4" fillId="3" borderId="12" xfId="1" applyNumberFormat="1" applyFont="1" applyFill="1" applyBorder="1" applyAlignment="1" applyProtection="1">
      <alignment vertical="top"/>
    </xf>
    <xf numFmtId="0" fontId="4" fillId="0" borderId="7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31" sqref="B31:B32"/>
    </sheetView>
  </sheetViews>
  <sheetFormatPr baseColWidth="10" defaultColWidth="11.5703125" defaultRowHeight="12" x14ac:dyDescent="0.2"/>
  <cols>
    <col min="1" max="1" width="2.7109375" style="5" customWidth="1"/>
    <col min="2" max="2" width="41.28515625" style="5" customWidth="1"/>
    <col min="3" max="3" width="13.7109375" style="5" bestFit="1" customWidth="1"/>
    <col min="4" max="4" width="15.140625" style="5" bestFit="1" customWidth="1"/>
    <col min="5" max="5" width="18.28515625" style="5" customWidth="1"/>
    <col min="6" max="7" width="15.140625" style="5" bestFit="1" customWidth="1"/>
    <col min="8" max="16384" width="11.5703125" style="5"/>
  </cols>
  <sheetData>
    <row r="1" spans="2:7" ht="12.75" thickBot="1" x14ac:dyDescent="0.25"/>
    <row r="2" spans="2:7" x14ac:dyDescent="0.2">
      <c r="B2" s="33" t="s">
        <v>29</v>
      </c>
      <c r="C2" s="34"/>
      <c r="D2" s="34"/>
      <c r="E2" s="34"/>
      <c r="F2" s="34"/>
      <c r="G2" s="35"/>
    </row>
    <row r="3" spans="2:7" x14ac:dyDescent="0.2">
      <c r="B3" s="36" t="s">
        <v>0</v>
      </c>
      <c r="C3" s="37"/>
      <c r="D3" s="37"/>
      <c r="E3" s="37"/>
      <c r="F3" s="37"/>
      <c r="G3" s="38"/>
    </row>
    <row r="4" spans="2:7" ht="12.75" thickBot="1" x14ac:dyDescent="0.25">
      <c r="B4" s="39" t="s">
        <v>34</v>
      </c>
      <c r="C4" s="40"/>
      <c r="D4" s="40"/>
      <c r="E4" s="40"/>
      <c r="F4" s="40"/>
      <c r="G4" s="41"/>
    </row>
    <row r="5" spans="2:7" ht="24" x14ac:dyDescent="0.2">
      <c r="B5" s="42" t="s">
        <v>1</v>
      </c>
      <c r="C5" s="4" t="s">
        <v>24</v>
      </c>
      <c r="D5" s="4" t="s">
        <v>28</v>
      </c>
      <c r="E5" s="4" t="s">
        <v>25</v>
      </c>
      <c r="F5" s="20" t="s">
        <v>26</v>
      </c>
      <c r="G5" s="4" t="s">
        <v>2</v>
      </c>
    </row>
    <row r="6" spans="2:7" ht="12.75" thickBot="1" x14ac:dyDescent="0.25">
      <c r="B6" s="43"/>
      <c r="C6" s="1">
        <v>1</v>
      </c>
      <c r="D6" s="1">
        <v>2</v>
      </c>
      <c r="E6" s="1">
        <v>3</v>
      </c>
      <c r="F6" s="21" t="s">
        <v>27</v>
      </c>
      <c r="G6" s="1" t="s">
        <v>3</v>
      </c>
    </row>
    <row r="7" spans="2:7" ht="16.5" customHeight="1" x14ac:dyDescent="0.2">
      <c r="B7" s="6"/>
      <c r="C7" s="2"/>
      <c r="D7" s="2"/>
      <c r="E7" s="2"/>
      <c r="F7" s="22"/>
      <c r="G7" s="2"/>
    </row>
    <row r="8" spans="2:7" ht="16.5" customHeight="1" x14ac:dyDescent="0.2">
      <c r="B8" s="15" t="s">
        <v>4</v>
      </c>
      <c r="C8" s="9">
        <f>SUM(C10,C19)</f>
        <v>676548847.20000017</v>
      </c>
      <c r="D8" s="9">
        <f>SUM(D10,D19)</f>
        <v>5650704722.3199997</v>
      </c>
      <c r="E8" s="9">
        <f>SUM(E10,E19)</f>
        <v>5603319008.9799995</v>
      </c>
      <c r="F8" s="23">
        <f>C8+D8-E8</f>
        <v>723934560.53999996</v>
      </c>
      <c r="G8" s="9">
        <f>F8-C8</f>
        <v>47385713.339999795</v>
      </c>
    </row>
    <row r="9" spans="2:7" ht="15" customHeight="1" x14ac:dyDescent="0.2">
      <c r="B9" s="6"/>
      <c r="C9" s="10"/>
      <c r="D9" s="10"/>
      <c r="E9" s="10"/>
      <c r="F9" s="24"/>
      <c r="G9" s="10"/>
    </row>
    <row r="10" spans="2:7" x14ac:dyDescent="0.2">
      <c r="B10" s="16" t="s">
        <v>5</v>
      </c>
      <c r="C10" s="9">
        <f>SUM(C11:C17)</f>
        <v>35624478.280000001</v>
      </c>
      <c r="D10" s="9">
        <f>SUM(D11:D17)</f>
        <v>5645724785.79</v>
      </c>
      <c r="E10" s="9">
        <f>SUM(E11:E17)</f>
        <v>5630099210.75</v>
      </c>
      <c r="F10" s="23">
        <f t="shared" ref="F10:F17" si="0">C10+D10-E10</f>
        <v>51250053.319999695</v>
      </c>
      <c r="G10" s="9">
        <f t="shared" ref="G10:G17" si="1">F10-C10</f>
        <v>15625575.039999694</v>
      </c>
    </row>
    <row r="11" spans="2:7" x14ac:dyDescent="0.2">
      <c r="B11" s="17" t="s">
        <v>6</v>
      </c>
      <c r="C11" s="11">
        <v>28263916.68</v>
      </c>
      <c r="D11" s="11">
        <v>5341210621.8599997</v>
      </c>
      <c r="E11" s="19">
        <v>5333724053.5600004</v>
      </c>
      <c r="F11" s="25">
        <f t="shared" si="0"/>
        <v>35750484.979999542</v>
      </c>
      <c r="G11" s="13">
        <f t="shared" si="1"/>
        <v>7486568.2999995425</v>
      </c>
    </row>
    <row r="12" spans="2:7" x14ac:dyDescent="0.2">
      <c r="B12" s="17" t="s">
        <v>7</v>
      </c>
      <c r="C12" s="11">
        <v>5495654.8499999996</v>
      </c>
      <c r="D12" s="11">
        <v>294792839.66000003</v>
      </c>
      <c r="E12" s="19">
        <v>292811566.72000003</v>
      </c>
      <c r="F12" s="25">
        <f t="shared" si="0"/>
        <v>7476927.7900000215</v>
      </c>
      <c r="G12" s="13">
        <f t="shared" si="1"/>
        <v>1981272.9400000218</v>
      </c>
    </row>
    <row r="13" spans="2:7" x14ac:dyDescent="0.2">
      <c r="B13" s="17" t="s">
        <v>8</v>
      </c>
      <c r="C13" s="11">
        <v>1370551.95</v>
      </c>
      <c r="D13" s="11">
        <v>3593590.33</v>
      </c>
      <c r="E13" s="19">
        <v>1787214.4</v>
      </c>
      <c r="F13" s="25">
        <f t="shared" si="0"/>
        <v>3176927.8800000004</v>
      </c>
      <c r="G13" s="13">
        <f t="shared" si="1"/>
        <v>1806375.9300000004</v>
      </c>
    </row>
    <row r="14" spans="2:7" x14ac:dyDescent="0.2">
      <c r="B14" s="17" t="s">
        <v>9</v>
      </c>
      <c r="C14" s="11">
        <v>0</v>
      </c>
      <c r="D14" s="11">
        <v>0</v>
      </c>
      <c r="E14" s="19">
        <v>0</v>
      </c>
      <c r="F14" s="25">
        <f t="shared" si="0"/>
        <v>0</v>
      </c>
      <c r="G14" s="13">
        <f t="shared" si="1"/>
        <v>0</v>
      </c>
    </row>
    <row r="15" spans="2:7" x14ac:dyDescent="0.2">
      <c r="B15" s="17" t="s">
        <v>10</v>
      </c>
      <c r="C15" s="11">
        <v>0</v>
      </c>
      <c r="D15" s="11">
        <v>5871214.7999999998</v>
      </c>
      <c r="E15" s="19">
        <v>1776376.07</v>
      </c>
      <c r="F15" s="25">
        <f t="shared" si="0"/>
        <v>4094838.7299999995</v>
      </c>
      <c r="G15" s="13">
        <f t="shared" si="1"/>
        <v>4094838.7299999995</v>
      </c>
    </row>
    <row r="16" spans="2:7" ht="24" x14ac:dyDescent="0.2">
      <c r="B16" s="17" t="s">
        <v>11</v>
      </c>
      <c r="C16" s="11">
        <v>0</v>
      </c>
      <c r="D16" s="11">
        <v>0</v>
      </c>
      <c r="E16" s="19">
        <v>0</v>
      </c>
      <c r="F16" s="25">
        <f t="shared" si="0"/>
        <v>0</v>
      </c>
      <c r="G16" s="13">
        <f t="shared" si="1"/>
        <v>0</v>
      </c>
    </row>
    <row r="17" spans="1:7" x14ac:dyDescent="0.2">
      <c r="B17" s="17" t="s">
        <v>12</v>
      </c>
      <c r="C17" s="11">
        <v>494354.8</v>
      </c>
      <c r="D17" s="11">
        <v>256519.14</v>
      </c>
      <c r="E17" s="19">
        <v>0</v>
      </c>
      <c r="F17" s="25">
        <f t="shared" si="0"/>
        <v>750873.94</v>
      </c>
      <c r="G17" s="13">
        <f t="shared" si="1"/>
        <v>256519.13999999996</v>
      </c>
    </row>
    <row r="18" spans="1:7" x14ac:dyDescent="0.2">
      <c r="B18" s="16"/>
      <c r="C18" s="12"/>
      <c r="D18" s="12"/>
      <c r="E18" s="12"/>
      <c r="F18" s="26"/>
      <c r="G18" s="12"/>
    </row>
    <row r="19" spans="1:7" x14ac:dyDescent="0.2">
      <c r="B19" s="16" t="s">
        <v>13</v>
      </c>
      <c r="C19" s="9">
        <f>SUM(C20:C28)</f>
        <v>640924368.9200002</v>
      </c>
      <c r="D19" s="9">
        <f>SUM(D20:D28)</f>
        <v>4979936.5299999993</v>
      </c>
      <c r="E19" s="9">
        <f>SUM(E20:E28)</f>
        <v>-26780201.77</v>
      </c>
      <c r="F19" s="23">
        <f t="shared" ref="F19:F28" si="2">C19+D19-E19</f>
        <v>672684507.22000015</v>
      </c>
      <c r="G19" s="9">
        <f t="shared" ref="G19:G28" si="3">F19-C19</f>
        <v>31760138.299999952</v>
      </c>
    </row>
    <row r="20" spans="1:7" x14ac:dyDescent="0.2">
      <c r="B20" s="17" t="s">
        <v>14</v>
      </c>
      <c r="C20" s="19">
        <v>0</v>
      </c>
      <c r="D20" s="19">
        <v>0</v>
      </c>
      <c r="E20" s="19">
        <v>0</v>
      </c>
      <c r="F20" s="25">
        <f t="shared" si="2"/>
        <v>0</v>
      </c>
      <c r="G20" s="13">
        <f t="shared" si="3"/>
        <v>0</v>
      </c>
    </row>
    <row r="21" spans="1:7" ht="24" x14ac:dyDescent="0.2">
      <c r="B21" s="17" t="s">
        <v>15</v>
      </c>
      <c r="C21" s="19">
        <v>0</v>
      </c>
      <c r="D21" s="19">
        <v>0</v>
      </c>
      <c r="E21" s="19">
        <v>0</v>
      </c>
      <c r="F21" s="25">
        <f t="shared" si="2"/>
        <v>0</v>
      </c>
      <c r="G21" s="13">
        <f t="shared" si="3"/>
        <v>0</v>
      </c>
    </row>
    <row r="22" spans="1:7" ht="24" x14ac:dyDescent="0.2">
      <c r="A22" s="7" t="s">
        <v>16</v>
      </c>
      <c r="B22" s="17" t="s">
        <v>17</v>
      </c>
      <c r="C22" s="19">
        <v>658667870.95000005</v>
      </c>
      <c r="D22" s="19">
        <v>1573420.44</v>
      </c>
      <c r="E22" s="19">
        <v>786710.22</v>
      </c>
      <c r="F22" s="25">
        <f t="shared" si="2"/>
        <v>659454581.17000008</v>
      </c>
      <c r="G22" s="13">
        <f t="shared" si="3"/>
        <v>786710.22000002861</v>
      </c>
    </row>
    <row r="23" spans="1:7" x14ac:dyDescent="0.2">
      <c r="B23" s="17" t="s">
        <v>18</v>
      </c>
      <c r="C23" s="19">
        <v>30387608.82</v>
      </c>
      <c r="D23" s="19">
        <v>3389441.09</v>
      </c>
      <c r="E23" s="19">
        <v>8957.59</v>
      </c>
      <c r="F23" s="25">
        <f t="shared" si="2"/>
        <v>33768092.319999993</v>
      </c>
      <c r="G23" s="13">
        <f t="shared" si="3"/>
        <v>3380483.4999999925</v>
      </c>
    </row>
    <row r="24" spans="1:7" x14ac:dyDescent="0.2">
      <c r="B24" s="17" t="s">
        <v>19</v>
      </c>
      <c r="C24" s="19">
        <v>3530508.58</v>
      </c>
      <c r="D24" s="19">
        <v>17075</v>
      </c>
      <c r="E24" s="19">
        <v>0</v>
      </c>
      <c r="F24" s="25">
        <f t="shared" si="2"/>
        <v>3547583.58</v>
      </c>
      <c r="G24" s="13">
        <f t="shared" si="3"/>
        <v>17075</v>
      </c>
    </row>
    <row r="25" spans="1:7" ht="24" x14ac:dyDescent="0.2">
      <c r="B25" s="17" t="s">
        <v>20</v>
      </c>
      <c r="C25" s="19">
        <v>-51661619.43</v>
      </c>
      <c r="D25" s="19">
        <v>0</v>
      </c>
      <c r="E25" s="19">
        <v>-27575869.579999998</v>
      </c>
      <c r="F25" s="25">
        <f t="shared" si="2"/>
        <v>-24085749.850000001</v>
      </c>
      <c r="G25" s="13">
        <f t="shared" si="3"/>
        <v>27575869.579999998</v>
      </c>
    </row>
    <row r="26" spans="1:7" x14ac:dyDescent="0.2">
      <c r="B26" s="17" t="s">
        <v>21</v>
      </c>
      <c r="C26" s="19">
        <v>0</v>
      </c>
      <c r="D26" s="19">
        <v>0</v>
      </c>
      <c r="E26" s="19">
        <v>0</v>
      </c>
      <c r="F26" s="25">
        <f t="shared" si="2"/>
        <v>0</v>
      </c>
      <c r="G26" s="13">
        <f t="shared" si="3"/>
        <v>0</v>
      </c>
    </row>
    <row r="27" spans="1:7" ht="24" x14ac:dyDescent="0.2">
      <c r="B27" s="17" t="s">
        <v>22</v>
      </c>
      <c r="C27" s="19">
        <v>0</v>
      </c>
      <c r="D27" s="19">
        <v>0</v>
      </c>
      <c r="E27" s="19">
        <v>0</v>
      </c>
      <c r="F27" s="25">
        <f t="shared" si="2"/>
        <v>0</v>
      </c>
      <c r="G27" s="13">
        <f t="shared" si="3"/>
        <v>0</v>
      </c>
    </row>
    <row r="28" spans="1:7" x14ac:dyDescent="0.2">
      <c r="B28" s="17" t="s">
        <v>23</v>
      </c>
      <c r="C28" s="19">
        <v>0</v>
      </c>
      <c r="D28" s="19">
        <v>0</v>
      </c>
      <c r="E28" s="19">
        <v>0</v>
      </c>
      <c r="F28" s="27">
        <f t="shared" si="2"/>
        <v>0</v>
      </c>
      <c r="G28" s="29">
        <f t="shared" si="3"/>
        <v>0</v>
      </c>
    </row>
    <row r="29" spans="1:7" ht="12.75" thickBot="1" x14ac:dyDescent="0.25">
      <c r="B29" s="18"/>
      <c r="C29" s="3"/>
      <c r="D29" s="3"/>
      <c r="E29" s="3"/>
      <c r="F29" s="28"/>
      <c r="G29" s="14"/>
    </row>
    <row r="31" spans="1:7" s="8" customFormat="1" ht="12.75" x14ac:dyDescent="0.2">
      <c r="B31" s="32"/>
    </row>
    <row r="32" spans="1:7" s="8" customFormat="1" ht="12.75" x14ac:dyDescent="0.2">
      <c r="B32" s="32"/>
    </row>
    <row r="33" spans="2:4" s="8" customFormat="1" x14ac:dyDescent="0.2"/>
    <row r="34" spans="2:4" s="8" customFormat="1" x14ac:dyDescent="0.2"/>
    <row r="35" spans="2:4" s="8" customFormat="1" x14ac:dyDescent="0.2"/>
    <row r="36" spans="2:4" s="8" customFormat="1" ht="12.75" thickBot="1" x14ac:dyDescent="0.25">
      <c r="B36" s="30"/>
      <c r="D36" s="30"/>
    </row>
    <row r="37" spans="2:4" s="8" customFormat="1" x14ac:dyDescent="0.2">
      <c r="B37" s="31" t="s">
        <v>30</v>
      </c>
      <c r="D37" s="31" t="s">
        <v>31</v>
      </c>
    </row>
    <row r="38" spans="2:4" s="8" customFormat="1" x14ac:dyDescent="0.2">
      <c r="B38" s="8" t="s">
        <v>32</v>
      </c>
      <c r="D38" s="8" t="s">
        <v>33</v>
      </c>
    </row>
    <row r="39" spans="2:4" s="8" customFormat="1" x14ac:dyDescent="0.2"/>
    <row r="40" spans="2:4" s="8" customFormat="1" x14ac:dyDescent="0.2"/>
    <row r="41" spans="2:4" s="8" customFormat="1" x14ac:dyDescent="0.2"/>
    <row r="42" spans="2:4" s="8" customFormat="1" x14ac:dyDescent="0.2"/>
    <row r="43" spans="2:4" s="8" customFormat="1" x14ac:dyDescent="0.2"/>
    <row r="44" spans="2:4" s="8" customFormat="1" x14ac:dyDescent="0.2"/>
    <row r="45" spans="2:4" s="8" customFormat="1" x14ac:dyDescent="0.2"/>
    <row r="46" spans="2:4" s="8" customFormat="1" x14ac:dyDescent="0.2"/>
    <row r="47" spans="2:4" s="8" customFormat="1" x14ac:dyDescent="0.2"/>
    <row r="48" spans="2:4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2023-01-26T18:20:22Z</cp:lastPrinted>
  <dcterms:created xsi:type="dcterms:W3CDTF">2019-12-03T19:14:48Z</dcterms:created>
  <dcterms:modified xsi:type="dcterms:W3CDTF">2023-01-31T18:27:28Z</dcterms:modified>
</cp:coreProperties>
</file>